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1"/>
  </bookViews>
  <sheets>
    <sheet name="Commision -francais" sheetId="1" r:id="rId1"/>
    <sheet name="Commision - anglais" sheetId="2" r:id="rId2"/>
  </sheets>
  <definedNames>
    <definedName name="_xlnm.Print_Area" localSheetId="1">'Commision - anglais'!$A$1:$J$58</definedName>
    <definedName name="_xlnm.Print_Area" localSheetId="0">'Commision -francais'!$A$1:$J$58</definedName>
  </definedNames>
  <calcPr fullCalcOnLoad="1"/>
</workbook>
</file>

<file path=xl/sharedStrings.xml><?xml version="1.0" encoding="utf-8"?>
<sst xmlns="http://schemas.openxmlformats.org/spreadsheetml/2006/main" count="127" uniqueCount="108">
  <si>
    <t>DÉPENSES:</t>
  </si>
  <si>
    <t xml:space="preserve">   ________________</t>
  </si>
  <si>
    <t>ASSOCIATION ET COTISATION</t>
  </si>
  <si>
    <t>DÉPENSES DIVERSES</t>
  </si>
  <si>
    <t>ENTRETIEN ET RÉPARATION</t>
  </si>
  <si>
    <t>FRAIS DE POSTE ET LIVRAISON</t>
  </si>
  <si>
    <t>INTÉRÊTS ET FRAIS BANCAIRES</t>
  </si>
  <si>
    <t>LOYER</t>
  </si>
  <si>
    <t xml:space="preserve">PAPETERIE ET FOURNITURES DE BUREAU    </t>
  </si>
  <si>
    <t>SECRÉTARIAT</t>
  </si>
  <si>
    <t>STATIONNEMENT</t>
  </si>
  <si>
    <t>FRAIS DE BUREAU À DOMICILE:</t>
  </si>
  <si>
    <t xml:space="preserve">INTÉRÊTS HYPOTHÉCAIRES </t>
  </si>
  <si>
    <t xml:space="preserve">   </t>
  </si>
  <si>
    <t>TAXES MUNICIPALES</t>
  </si>
  <si>
    <t>TAXES SCOLAIRES</t>
  </si>
  <si>
    <t>REMARQUES:</t>
  </si>
  <si>
    <t xml:space="preserve">CLIENT:      </t>
  </si>
  <si>
    <t>TÉLÉPHONE:</t>
  </si>
  <si>
    <t>ASSURANCES BIENS</t>
  </si>
  <si>
    <t>LOCATION DE BUREAU</t>
  </si>
  <si>
    <t>FRAIS DE FORMATION</t>
  </si>
  <si>
    <t>SALAIRES ET AVANTAGES SOCIAUX</t>
  </si>
  <si>
    <t>$</t>
  </si>
  <si>
    <t>FRAIS DE GESTION ET D'ADMINISTRATION</t>
  </si>
  <si>
    <t>REVENUS:</t>
  </si>
  <si>
    <t>CHIFFRE D'AFFAIRES</t>
  </si>
  <si>
    <t>REVENUS SELON T4-A</t>
  </si>
  <si>
    <t>AUTRES</t>
  </si>
  <si>
    <t>MAUVAISES CRÉANCES</t>
  </si>
  <si>
    <t>FRAIS DE VOYAGE ( avion, taxi, autobus, hôtel)</t>
  </si>
  <si>
    <t>ABONNEMENT ET REVUE</t>
  </si>
  <si>
    <t>CONGRÈS (maximum 2 annuellement)</t>
  </si>
  <si>
    <t>CHAUFFAGE</t>
  </si>
  <si>
    <t xml:space="preserve">ÉLECTRICITÉ   </t>
  </si>
  <si>
    <t>ASSURANCES</t>
  </si>
  <si>
    <t>ENTRETIEN ET RÉPARATION (intérieur et extérieur)</t>
  </si>
  <si>
    <t>INTÉRÊTS HYPOTHÉCAIRES</t>
  </si>
  <si>
    <t>TOTAL</t>
  </si>
  <si>
    <t>T.V.Q.</t>
  </si>
  <si>
    <t>BRUT</t>
  </si>
  <si>
    <t>SYSTÈME D'ALARME</t>
  </si>
  <si>
    <t xml:space="preserve">FRAIS DE REPAS &lt; 40 KM </t>
  </si>
  <si>
    <t>TÉLÉCOMMUNICATION, INTERNET, PAGET, CELLULAIRE</t>
  </si>
  <si>
    <t>Call Atlanta</t>
  </si>
  <si>
    <t>EPN TV</t>
  </si>
  <si>
    <t>Location de salle</t>
  </si>
  <si>
    <t>ENTRETIEN ÉQUIPEMENT INFORMATIQUE</t>
  </si>
  <si>
    <r>
      <t>ACHAT DE LOGICIELS (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FOURNIR LES FACTURES)</t>
    </r>
  </si>
  <si>
    <r>
      <t xml:space="preserve">ACHAT D'IMMOBILISATION ( </t>
    </r>
    <r>
      <rPr>
        <b/>
        <i/>
        <sz val="9"/>
        <rFont val="Arial"/>
        <family val="2"/>
      </rPr>
      <t>FOURNIR LES FACTURES</t>
    </r>
    <r>
      <rPr>
        <sz val="9"/>
        <rFont val="Arial"/>
        <family val="2"/>
      </rPr>
      <t>)</t>
    </r>
  </si>
  <si>
    <t xml:space="preserve"> </t>
  </si>
  <si>
    <t xml:space="preserve">PUBLICITÉ ET PROMOTION  </t>
  </si>
  <si>
    <t xml:space="preserve">FRAIS DE REPRÉSENTATION (S.A.Q) </t>
  </si>
  <si>
    <t xml:space="preserve">FRAIS DE REPAS &gt; 40 KM   </t>
  </si>
  <si>
    <t xml:space="preserve">HONORAIRES PROFESSIONNELS  </t>
  </si>
  <si>
    <t>ASSURANCES RESPONSABILITÉ</t>
  </si>
  <si>
    <t>COMMISSIONS VERSÉES ET REDEVANCES</t>
  </si>
  <si>
    <t>FRAIS DE LOCATION D'ÉQUIPEMENT</t>
  </si>
  <si>
    <t>Portion affaires</t>
  </si>
  <si>
    <t>ADVERTISING AND PROMOTION</t>
  </si>
  <si>
    <t>DOUBTFUL ACCOUNTS</t>
  </si>
  <si>
    <t>ASSOCIATION AND SUBSCRIPTION</t>
  </si>
  <si>
    <t>POSTAGE AND DELIVERY</t>
  </si>
  <si>
    <t>INSURANCE</t>
  </si>
  <si>
    <t>LIABILITY INSURANCE</t>
  </si>
  <si>
    <t>INTEREST AND BANK CHARGES</t>
  </si>
  <si>
    <t>REPAIR AND MAINTENANCE SERVICES</t>
  </si>
  <si>
    <t>MANAGEMENT AND ADMINISTRATION FEES</t>
  </si>
  <si>
    <t>STATIONERY AND OFFICE SUPPLIES</t>
  </si>
  <si>
    <t>OFFICE RENT</t>
  </si>
  <si>
    <t>SALARIES AND BENEFITS</t>
  </si>
  <si>
    <t>TRAVEL EXPENSES ( airline, taxi, vehicle, hotel or other )</t>
  </si>
  <si>
    <t>TELECOMMUNICATION, INTERNET, NETWORKS</t>
  </si>
  <si>
    <t>FEES AND ROYALTIES</t>
  </si>
  <si>
    <t>SUBSCRIPTION AND JOURNALS</t>
  </si>
  <si>
    <t>CONGRESS (maximum 2 per year)</t>
  </si>
  <si>
    <t>TRAINING EXPENSES</t>
  </si>
  <si>
    <t>SECRETARIAT</t>
  </si>
  <si>
    <t>EQUIPMENT RENTAL COSTS</t>
  </si>
  <si>
    <t>MISCELLANEOUS EXPENSES</t>
  </si>
  <si>
    <t>PARKING</t>
  </si>
  <si>
    <t xml:space="preserve">ENTERTAINMENT EXPENSE (S.A.Q) </t>
  </si>
  <si>
    <t xml:space="preserve">MEALS EXPENSES &lt; 40 KM </t>
  </si>
  <si>
    <t xml:space="preserve">MEALS EXPENSES &gt; 40 KM   </t>
  </si>
  <si>
    <t>PROFESSIONAL EXPENSES</t>
  </si>
  <si>
    <r>
      <t xml:space="preserve">PURCHASE OF SOFTWARE </t>
    </r>
    <r>
      <rPr>
        <b/>
        <sz val="10"/>
        <rFont val="Arial"/>
        <family val="2"/>
      </rPr>
      <t xml:space="preserve">( </t>
    </r>
    <r>
      <rPr>
        <b/>
        <i/>
        <sz val="10"/>
        <rFont val="Arial"/>
        <family val="2"/>
      </rPr>
      <t>MUST SUPPLY AN INVOICE )</t>
    </r>
  </si>
  <si>
    <r>
      <t xml:space="preserve">CAPITAL PURCHASE </t>
    </r>
    <r>
      <rPr>
        <b/>
        <sz val="10"/>
        <rFont val="Arial"/>
        <family val="2"/>
      </rPr>
      <t xml:space="preserve">( </t>
    </r>
    <r>
      <rPr>
        <b/>
        <i/>
        <sz val="10"/>
        <rFont val="Arial"/>
        <family val="2"/>
      </rPr>
      <t>MUST SUPPLY AN INVOICE</t>
    </r>
    <r>
      <rPr>
        <b/>
        <sz val="10"/>
        <rFont val="Arial"/>
        <family val="2"/>
      </rPr>
      <t xml:space="preserve"> )</t>
    </r>
  </si>
  <si>
    <t>SERVICE COMPUTER EQUIPMENT</t>
  </si>
  <si>
    <t>ROOM RENTAL</t>
  </si>
  <si>
    <t>HEATING</t>
  </si>
  <si>
    <t>ELECTRICITY</t>
  </si>
  <si>
    <t>REPAIR AND MAINTENANCE SERVICES (inside and outside)</t>
  </si>
  <si>
    <t>MORTGAGE INTEREST</t>
  </si>
  <si>
    <t>RENT</t>
  </si>
  <si>
    <t>MUNICIPAL TAX</t>
  </si>
  <si>
    <t>SCHOOL TAX</t>
  </si>
  <si>
    <t>ALARM SYSTEM</t>
  </si>
  <si>
    <t>WORK SPACE IN THE HOME EXPENSES:</t>
  </si>
  <si>
    <t>COMMENTS:</t>
  </si>
  <si>
    <t>BUSINESS PART</t>
  </si>
  <si>
    <t>INCOMES:</t>
  </si>
  <si>
    <t>EXPENSES:</t>
  </si>
  <si>
    <t>SALES</t>
  </si>
  <si>
    <t>T4-A EARNINGS</t>
  </si>
  <si>
    <t>OTHERS</t>
  </si>
  <si>
    <t>GROSS AMOUNT</t>
  </si>
  <si>
    <t xml:space="preserve">CUSTOMER:      </t>
  </si>
  <si>
    <t>PHONE NUMBER: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</si>
</sst>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2" fontId="1" fillId="0" borderId="12" xfId="0" applyNumberFormat="1" applyFont="1" applyBorder="1" applyAlignment="1">
      <alignment/>
    </xf>
    <xf numFmtId="9" fontId="1" fillId="33" borderId="1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63"/>
  <sheetViews>
    <sheetView view="pageBreakPreview" zoomScale="60" zoomScalePageLayoutView="0" workbookViewId="0" topLeftCell="A7">
      <selection activeCell="L31" sqref="L31"/>
    </sheetView>
  </sheetViews>
  <sheetFormatPr defaultColWidth="11.421875" defaultRowHeight="12.75"/>
  <cols>
    <col min="1" max="1" width="6.421875" style="1" customWidth="1"/>
    <col min="2" max="2" width="10.8515625" style="1" customWidth="1"/>
    <col min="3" max="3" width="28.8515625" style="1" customWidth="1"/>
    <col min="4" max="4" width="3.57421875" style="1" customWidth="1"/>
    <col min="5" max="5" width="10.140625" style="1" customWidth="1"/>
    <col min="6" max="6" width="2.421875" style="1" customWidth="1"/>
    <col min="7" max="7" width="11.57421875" style="1" customWidth="1"/>
    <col min="8" max="8" width="11.00390625" style="1" customWidth="1"/>
    <col min="9" max="9" width="12.57421875" style="1" customWidth="1"/>
    <col min="10" max="10" width="2.57421875" style="0" customWidth="1"/>
    <col min="11" max="11" width="35.00390625" style="0" customWidth="1"/>
    <col min="20" max="16384" width="11.421875" style="1" customWidth="1"/>
  </cols>
  <sheetData>
    <row r="1" spans="1:183" ht="12.75">
      <c r="A1" s="3" t="s">
        <v>17</v>
      </c>
      <c r="B1" s="3"/>
      <c r="C1" s="4" t="s">
        <v>50</v>
      </c>
      <c r="D1" s="5"/>
      <c r="E1" s="3"/>
      <c r="F1" s="23"/>
      <c r="G1" s="23"/>
      <c r="H1" s="23"/>
      <c r="I1" s="23"/>
      <c r="J1" s="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12.75">
      <c r="A2" s="3" t="s">
        <v>18</v>
      </c>
      <c r="B2" s="3"/>
      <c r="C2" s="6" t="s">
        <v>50</v>
      </c>
      <c r="D2" s="5"/>
      <c r="E2" s="3"/>
      <c r="F2" s="3"/>
      <c r="G2" s="3"/>
      <c r="H2" s="3"/>
      <c r="I2" s="3"/>
      <c r="J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</row>
    <row r="3" spans="1:183" ht="12.75">
      <c r="A3" s="3"/>
      <c r="B3" s="3"/>
      <c r="C3" s="3"/>
      <c r="D3" s="3"/>
      <c r="E3" s="3"/>
      <c r="F3" s="3"/>
      <c r="G3" s="3"/>
      <c r="H3" s="3"/>
      <c r="I3" s="3"/>
      <c r="J3" s="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ht="12.75">
      <c r="A4" s="7" t="s">
        <v>25</v>
      </c>
      <c r="B4" s="3"/>
      <c r="C4" s="3"/>
      <c r="D4" s="3"/>
      <c r="E4" s="3"/>
      <c r="F4" s="3"/>
      <c r="G4" s="3"/>
      <c r="H4" s="3"/>
      <c r="I4" s="3"/>
      <c r="J4" s="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ht="12.75">
      <c r="A5" s="3"/>
      <c r="B5" s="19" t="s">
        <v>26</v>
      </c>
      <c r="C5" s="19"/>
      <c r="D5" s="19"/>
      <c r="E5" s="19"/>
      <c r="F5" s="3"/>
      <c r="G5" s="3"/>
      <c r="H5" s="3"/>
      <c r="I5" s="8"/>
      <c r="J5" s="3" t="s">
        <v>23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ht="12.75">
      <c r="A6" s="3"/>
      <c r="B6" s="19" t="s">
        <v>27</v>
      </c>
      <c r="C6" s="19"/>
      <c r="D6" s="19"/>
      <c r="E6" s="19"/>
      <c r="F6" s="3"/>
      <c r="G6" s="3"/>
      <c r="H6" s="3"/>
      <c r="I6" s="9"/>
      <c r="J6" s="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ht="12.75">
      <c r="A7" s="3"/>
      <c r="B7" s="19" t="s">
        <v>28</v>
      </c>
      <c r="C7" s="19"/>
      <c r="D7" s="19"/>
      <c r="E7" s="19"/>
      <c r="F7" s="3"/>
      <c r="G7" s="3"/>
      <c r="H7" s="3"/>
      <c r="I7" s="9"/>
      <c r="J7" s="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ht="12.75">
      <c r="A8" s="3"/>
      <c r="B8" s="3"/>
      <c r="C8" s="3"/>
      <c r="D8" s="3"/>
      <c r="E8" s="3"/>
      <c r="F8" s="3"/>
      <c r="G8" s="3"/>
      <c r="H8" s="3"/>
      <c r="I8" s="3"/>
      <c r="J8" s="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ht="12.75">
      <c r="A9" s="7" t="s">
        <v>0</v>
      </c>
      <c r="B9" s="3"/>
      <c r="C9" s="3"/>
      <c r="D9" s="3"/>
      <c r="E9" s="3"/>
      <c r="F9" s="3"/>
      <c r="G9" s="3"/>
      <c r="H9" s="3"/>
      <c r="I9" s="3"/>
      <c r="J9" s="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ht="12.75">
      <c r="A10" s="7"/>
      <c r="B10" s="3"/>
      <c r="C10" s="3"/>
      <c r="D10" s="3"/>
      <c r="E10" s="3"/>
      <c r="F10" s="3"/>
      <c r="G10" s="10" t="s">
        <v>38</v>
      </c>
      <c r="H10" s="10" t="s">
        <v>39</v>
      </c>
      <c r="I10" s="10" t="s">
        <v>40</v>
      </c>
      <c r="J10" s="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ht="12.75">
      <c r="A11" s="2">
        <v>8521</v>
      </c>
      <c r="B11" s="19" t="s">
        <v>51</v>
      </c>
      <c r="C11" s="19"/>
      <c r="D11" s="19"/>
      <c r="E11" s="19"/>
      <c r="F11" s="3"/>
      <c r="G11" s="8">
        <v>0</v>
      </c>
      <c r="H11" s="8">
        <f>G11*0.07834101382</f>
        <v>0</v>
      </c>
      <c r="I11" s="8">
        <f>G11-H11</f>
        <v>0</v>
      </c>
      <c r="J11" s="3" t="s">
        <v>23</v>
      </c>
      <c r="K11" s="15"/>
      <c r="L11" s="1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ht="12.75">
      <c r="A12" s="2">
        <v>8590</v>
      </c>
      <c r="B12" s="19" t="s">
        <v>29</v>
      </c>
      <c r="C12" s="19"/>
      <c r="D12" s="19"/>
      <c r="E12" s="19"/>
      <c r="F12" s="3"/>
      <c r="G12" s="8">
        <v>0</v>
      </c>
      <c r="H12" s="8">
        <v>0</v>
      </c>
      <c r="I12" s="8">
        <f aca="true" t="shared" si="0" ref="I12:I42">G12-H12</f>
        <v>0</v>
      </c>
      <c r="J12" s="3"/>
      <c r="K12" s="15"/>
      <c r="L12" s="1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ht="12.75">
      <c r="A13" s="2">
        <v>8760</v>
      </c>
      <c r="B13" s="19" t="s">
        <v>2</v>
      </c>
      <c r="C13" s="19"/>
      <c r="D13" s="19"/>
      <c r="E13" s="19"/>
      <c r="F13" s="3"/>
      <c r="G13" s="8">
        <v>0</v>
      </c>
      <c r="H13" s="8">
        <v>0</v>
      </c>
      <c r="I13" s="8">
        <f t="shared" si="0"/>
        <v>0</v>
      </c>
      <c r="J13" s="3"/>
      <c r="K13" s="15"/>
      <c r="L13" s="1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ht="12.75">
      <c r="A14" s="2">
        <v>9275</v>
      </c>
      <c r="B14" s="19" t="s">
        <v>5</v>
      </c>
      <c r="C14" s="19"/>
      <c r="D14" s="19"/>
      <c r="E14" s="19"/>
      <c r="F14" s="3"/>
      <c r="G14" s="8">
        <v>0</v>
      </c>
      <c r="H14" s="8">
        <f>G14*0.07834101382</f>
        <v>0</v>
      </c>
      <c r="I14" s="8">
        <f t="shared" si="0"/>
        <v>0</v>
      </c>
      <c r="J14" s="3"/>
      <c r="K14" s="15"/>
      <c r="L14" s="1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ht="12.75">
      <c r="A15" s="2">
        <v>8690</v>
      </c>
      <c r="B15" s="19" t="s">
        <v>19</v>
      </c>
      <c r="C15" s="19"/>
      <c r="D15" s="19"/>
      <c r="E15" s="19"/>
      <c r="F15" s="3"/>
      <c r="G15" s="8">
        <v>0</v>
      </c>
      <c r="H15" s="8">
        <v>0</v>
      </c>
      <c r="I15" s="8">
        <f t="shared" si="0"/>
        <v>0</v>
      </c>
      <c r="J15" s="3"/>
      <c r="K15" s="16"/>
      <c r="L15" s="1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ht="12.75">
      <c r="A16" s="2">
        <v>8690</v>
      </c>
      <c r="B16" s="22" t="s">
        <v>55</v>
      </c>
      <c r="C16" s="19"/>
      <c r="D16" s="19"/>
      <c r="E16" s="19"/>
      <c r="F16" s="3"/>
      <c r="G16" s="8">
        <v>0</v>
      </c>
      <c r="H16" s="8">
        <v>0</v>
      </c>
      <c r="I16" s="8">
        <f t="shared" si="0"/>
        <v>0</v>
      </c>
      <c r="J16" s="3"/>
      <c r="K16" s="16"/>
      <c r="L16" s="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ht="12.75">
      <c r="A17" s="2">
        <v>8710</v>
      </c>
      <c r="B17" s="19" t="s">
        <v>6</v>
      </c>
      <c r="C17" s="19"/>
      <c r="D17" s="19"/>
      <c r="E17" s="19"/>
      <c r="F17" s="3"/>
      <c r="G17" s="8">
        <v>0</v>
      </c>
      <c r="H17" s="8">
        <v>0</v>
      </c>
      <c r="I17" s="8">
        <f t="shared" si="0"/>
        <v>0</v>
      </c>
      <c r="J17" s="3"/>
      <c r="K17" s="15"/>
      <c r="L17" s="1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ht="12.75">
      <c r="A18" s="2">
        <v>8960</v>
      </c>
      <c r="B18" s="19" t="s">
        <v>4</v>
      </c>
      <c r="C18" s="19"/>
      <c r="D18" s="19"/>
      <c r="E18" s="19"/>
      <c r="F18" s="3"/>
      <c r="G18" s="8">
        <v>0</v>
      </c>
      <c r="H18" s="8">
        <f>G18*0.07834101382</f>
        <v>0</v>
      </c>
      <c r="I18" s="8">
        <f t="shared" si="0"/>
        <v>0</v>
      </c>
      <c r="J18" s="3"/>
      <c r="K18" s="15"/>
      <c r="L18" s="1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ht="12.75">
      <c r="A19" s="2">
        <v>8871</v>
      </c>
      <c r="B19" s="19" t="s">
        <v>24</v>
      </c>
      <c r="C19" s="19"/>
      <c r="D19" s="19"/>
      <c r="E19" s="19"/>
      <c r="F19" s="3"/>
      <c r="G19" s="8">
        <v>0</v>
      </c>
      <c r="H19" s="8">
        <f>G19*0.07834101382</f>
        <v>0</v>
      </c>
      <c r="I19" s="8">
        <f t="shared" si="0"/>
        <v>0</v>
      </c>
      <c r="J19" s="3"/>
      <c r="K19" s="15"/>
      <c r="L19" s="1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ht="12.75">
      <c r="A20" s="2">
        <v>8523</v>
      </c>
      <c r="B20" s="2" t="s">
        <v>52</v>
      </c>
      <c r="C20" s="2"/>
      <c r="D20" s="2"/>
      <c r="E20" s="2"/>
      <c r="F20" s="3"/>
      <c r="G20" s="8">
        <v>0</v>
      </c>
      <c r="H20" s="8">
        <f>G20*0.07834101382*0.5</f>
        <v>0</v>
      </c>
      <c r="I20" s="8">
        <f>G20-H20</f>
        <v>0</v>
      </c>
      <c r="J20" s="3"/>
      <c r="K20" s="15"/>
      <c r="L20" s="1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ht="12.75">
      <c r="A21" s="2">
        <v>8523</v>
      </c>
      <c r="B21" s="19" t="s">
        <v>42</v>
      </c>
      <c r="C21" s="19"/>
      <c r="D21" s="19"/>
      <c r="E21" s="19"/>
      <c r="F21" s="3"/>
      <c r="G21" s="8">
        <v>0</v>
      </c>
      <c r="H21" s="8">
        <f>G21*0.07834101382*0.5</f>
        <v>0</v>
      </c>
      <c r="I21" s="8">
        <f t="shared" si="0"/>
        <v>0</v>
      </c>
      <c r="J21" s="3"/>
      <c r="K21" s="15"/>
      <c r="L21" s="1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ht="12.75">
      <c r="A22" s="2">
        <v>8523</v>
      </c>
      <c r="B22" s="19" t="s">
        <v>53</v>
      </c>
      <c r="C22" s="19"/>
      <c r="D22" s="19"/>
      <c r="E22" s="19"/>
      <c r="F22" s="3"/>
      <c r="G22" s="8">
        <v>0</v>
      </c>
      <c r="H22" s="8">
        <f>G22*0.07834101382*0.5</f>
        <v>0</v>
      </c>
      <c r="I22" s="8">
        <f>G22-H22</f>
        <v>0</v>
      </c>
      <c r="J22" s="3"/>
      <c r="K22" s="15"/>
      <c r="L22" s="1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ht="12.75">
      <c r="A23" s="2">
        <v>8810</v>
      </c>
      <c r="B23" s="19" t="s">
        <v>8</v>
      </c>
      <c r="C23" s="19"/>
      <c r="D23" s="19"/>
      <c r="E23" s="19"/>
      <c r="F23" s="3"/>
      <c r="G23" s="8">
        <v>0</v>
      </c>
      <c r="H23" s="8">
        <f>G23*0.07834101382</f>
        <v>0</v>
      </c>
      <c r="I23" s="8">
        <f t="shared" si="0"/>
        <v>0</v>
      </c>
      <c r="J23" s="3"/>
      <c r="K23" s="15"/>
      <c r="L23" s="1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ht="12.75">
      <c r="A24" s="2">
        <v>8860</v>
      </c>
      <c r="B24" s="19" t="s">
        <v>54</v>
      </c>
      <c r="C24" s="19"/>
      <c r="D24" s="19"/>
      <c r="E24" s="19"/>
      <c r="F24" s="3"/>
      <c r="G24" s="8">
        <v>0</v>
      </c>
      <c r="H24" s="8">
        <f>G24*0.07834101382</f>
        <v>0</v>
      </c>
      <c r="I24" s="8">
        <f t="shared" si="0"/>
        <v>0</v>
      </c>
      <c r="J24" s="3"/>
      <c r="K24" s="15"/>
      <c r="L24" s="1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ht="12.75">
      <c r="A25" s="2">
        <v>8910</v>
      </c>
      <c r="B25" s="19" t="s">
        <v>20</v>
      </c>
      <c r="C25" s="19"/>
      <c r="D25" s="19"/>
      <c r="E25" s="19"/>
      <c r="F25" s="3"/>
      <c r="G25" s="8">
        <v>0</v>
      </c>
      <c r="H25" s="8">
        <f>G25*0.07834101382</f>
        <v>0</v>
      </c>
      <c r="I25" s="8">
        <f t="shared" si="0"/>
        <v>0</v>
      </c>
      <c r="J25" s="3"/>
      <c r="K25" s="15"/>
      <c r="L25" s="1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ht="12.75">
      <c r="A26" s="2">
        <v>9060</v>
      </c>
      <c r="B26" s="19" t="s">
        <v>22</v>
      </c>
      <c r="C26" s="19"/>
      <c r="D26" s="19"/>
      <c r="E26" s="19"/>
      <c r="F26" s="3"/>
      <c r="G26" s="8">
        <v>0</v>
      </c>
      <c r="H26" s="8">
        <v>0</v>
      </c>
      <c r="I26" s="8">
        <f t="shared" si="0"/>
        <v>0</v>
      </c>
      <c r="J26" s="3"/>
      <c r="K26" s="15"/>
      <c r="L26" s="1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ht="12.75">
      <c r="A27" s="2">
        <v>9200</v>
      </c>
      <c r="B27" s="19" t="s">
        <v>30</v>
      </c>
      <c r="C27" s="19"/>
      <c r="D27" s="19"/>
      <c r="E27" s="19"/>
      <c r="F27" s="3"/>
      <c r="G27" s="8">
        <v>0</v>
      </c>
      <c r="H27" s="8">
        <f>G27*0.07834101382</f>
        <v>0</v>
      </c>
      <c r="I27" s="8">
        <f t="shared" si="0"/>
        <v>0</v>
      </c>
      <c r="J27" s="3"/>
      <c r="K27" s="15"/>
      <c r="L27" s="1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ht="12.75">
      <c r="A28" s="2">
        <v>9220</v>
      </c>
      <c r="B28" s="19" t="s">
        <v>43</v>
      </c>
      <c r="C28" s="19"/>
      <c r="D28" s="19"/>
      <c r="E28" s="19"/>
      <c r="F28" s="3"/>
      <c r="G28" s="8">
        <v>0</v>
      </c>
      <c r="H28" s="8">
        <f>G28*0.07834101382</f>
        <v>0</v>
      </c>
      <c r="I28" s="8">
        <f t="shared" si="0"/>
        <v>0</v>
      </c>
      <c r="J28" s="3"/>
      <c r="K28" s="16"/>
      <c r="L28" s="16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ht="12.75">
      <c r="A29" s="2">
        <v>9270</v>
      </c>
      <c r="B29" s="22" t="s">
        <v>56</v>
      </c>
      <c r="C29" s="19"/>
      <c r="D29" s="19"/>
      <c r="E29" s="19"/>
      <c r="F29" s="3"/>
      <c r="G29" s="8">
        <v>0</v>
      </c>
      <c r="H29" s="8">
        <v>0</v>
      </c>
      <c r="I29" s="8">
        <f t="shared" si="0"/>
        <v>0</v>
      </c>
      <c r="J29" s="3"/>
      <c r="K29" s="15"/>
      <c r="L29" s="15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ht="12.75">
      <c r="A30" s="2">
        <v>9270</v>
      </c>
      <c r="B30" s="19" t="s">
        <v>31</v>
      </c>
      <c r="C30" s="19"/>
      <c r="D30" s="19"/>
      <c r="E30" s="19"/>
      <c r="F30" s="3"/>
      <c r="G30" s="8">
        <v>0</v>
      </c>
      <c r="H30" s="8">
        <f>G30*0.07834101382</f>
        <v>0</v>
      </c>
      <c r="I30" s="8">
        <f t="shared" si="0"/>
        <v>0</v>
      </c>
      <c r="J30" s="3"/>
      <c r="K30" s="15"/>
      <c r="L30" s="15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ht="12.75">
      <c r="A31" s="2">
        <v>9270</v>
      </c>
      <c r="B31" s="19" t="s">
        <v>32</v>
      </c>
      <c r="C31" s="19"/>
      <c r="D31" s="19"/>
      <c r="E31" s="19"/>
      <c r="F31" s="3"/>
      <c r="G31" s="8">
        <v>0</v>
      </c>
      <c r="H31" s="8">
        <f>G31*0.07834101382</f>
        <v>0</v>
      </c>
      <c r="I31" s="8">
        <f t="shared" si="0"/>
        <v>0</v>
      </c>
      <c r="J31" s="3"/>
      <c r="K31" s="15"/>
      <c r="L31" s="1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ht="12.75">
      <c r="A32" s="2">
        <v>9270</v>
      </c>
      <c r="B32" s="19" t="s">
        <v>21</v>
      </c>
      <c r="C32" s="19"/>
      <c r="D32" s="19"/>
      <c r="E32" s="19"/>
      <c r="F32" s="3"/>
      <c r="G32" s="8">
        <v>0</v>
      </c>
      <c r="H32" s="8">
        <f>G32*0.07834101382</f>
        <v>0</v>
      </c>
      <c r="I32" s="8">
        <f t="shared" si="0"/>
        <v>0</v>
      </c>
      <c r="J32" s="3"/>
      <c r="K32" s="15"/>
      <c r="L32" s="1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83" ht="12.75">
      <c r="A33" s="2">
        <v>9270</v>
      </c>
      <c r="B33" s="19" t="s">
        <v>9</v>
      </c>
      <c r="C33" s="19"/>
      <c r="D33" s="19"/>
      <c r="E33" s="19"/>
      <c r="F33" s="3"/>
      <c r="G33" s="8">
        <v>0</v>
      </c>
      <c r="H33" s="8">
        <v>0</v>
      </c>
      <c r="I33" s="8">
        <f t="shared" si="0"/>
        <v>0</v>
      </c>
      <c r="J33" s="3"/>
      <c r="K33" s="16"/>
      <c r="L33" s="1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</row>
    <row r="34" spans="1:183" ht="12.75">
      <c r="A34" s="2">
        <v>9270</v>
      </c>
      <c r="B34" s="22" t="s">
        <v>57</v>
      </c>
      <c r="C34" s="19"/>
      <c r="D34" s="19"/>
      <c r="E34" s="19"/>
      <c r="F34" s="3"/>
      <c r="G34" s="8">
        <v>0</v>
      </c>
      <c r="H34" s="8">
        <f>G34*0.07834101382</f>
        <v>0</v>
      </c>
      <c r="I34" s="8">
        <f t="shared" si="0"/>
        <v>0</v>
      </c>
      <c r="J34" s="3"/>
      <c r="K34" s="15"/>
      <c r="L34" s="1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</row>
    <row r="35" spans="1:183" ht="12.75">
      <c r="A35" s="2">
        <v>9270</v>
      </c>
      <c r="B35" s="19" t="s">
        <v>3</v>
      </c>
      <c r="C35" s="19"/>
      <c r="D35" s="19"/>
      <c r="E35" s="19"/>
      <c r="F35" s="3"/>
      <c r="G35" s="8">
        <v>0</v>
      </c>
      <c r="H35" s="8">
        <f>G35*0.07834101382</f>
        <v>0</v>
      </c>
      <c r="I35" s="8">
        <f t="shared" si="0"/>
        <v>0</v>
      </c>
      <c r="J35" s="3"/>
      <c r="K35" s="15"/>
      <c r="L35" s="1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</row>
    <row r="36" spans="1:183" ht="12.75">
      <c r="A36" s="2">
        <v>9270</v>
      </c>
      <c r="B36" s="19" t="s">
        <v>10</v>
      </c>
      <c r="C36" s="19"/>
      <c r="D36" s="19"/>
      <c r="E36" s="19"/>
      <c r="F36" s="3"/>
      <c r="G36" s="8">
        <v>0</v>
      </c>
      <c r="H36" s="8">
        <f>G36*0.07834101382</f>
        <v>0</v>
      </c>
      <c r="I36" s="8">
        <f t="shared" si="0"/>
        <v>0</v>
      </c>
      <c r="J36" s="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</row>
    <row r="37" spans="1:183" ht="12.75">
      <c r="A37" s="2"/>
      <c r="B37" s="19" t="s">
        <v>48</v>
      </c>
      <c r="C37" s="19"/>
      <c r="D37" s="19"/>
      <c r="E37" s="19"/>
      <c r="F37" s="3"/>
      <c r="G37" s="8">
        <v>0</v>
      </c>
      <c r="H37" s="8">
        <f>G37*0.07834101382</f>
        <v>0</v>
      </c>
      <c r="I37" s="8">
        <f t="shared" si="0"/>
        <v>0</v>
      </c>
      <c r="J37" s="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</row>
    <row r="38" spans="1:183" ht="12.75">
      <c r="A38" s="2"/>
      <c r="B38" s="19" t="s">
        <v>49</v>
      </c>
      <c r="C38" s="19"/>
      <c r="D38" s="19"/>
      <c r="E38" s="19"/>
      <c r="F38" s="3"/>
      <c r="G38" s="8">
        <v>0</v>
      </c>
      <c r="H38" s="8">
        <f>G38*0.07834101382</f>
        <v>0</v>
      </c>
      <c r="I38" s="8">
        <f t="shared" si="0"/>
        <v>0</v>
      </c>
      <c r="J38" s="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</row>
    <row r="39" spans="1:183" ht="12.75">
      <c r="A39" s="2"/>
      <c r="B39" s="21" t="s">
        <v>44</v>
      </c>
      <c r="C39" s="21"/>
      <c r="D39" s="21"/>
      <c r="E39" s="21"/>
      <c r="F39" s="3"/>
      <c r="G39" s="8">
        <v>0</v>
      </c>
      <c r="H39" s="8">
        <v>0</v>
      </c>
      <c r="I39" s="8">
        <f t="shared" si="0"/>
        <v>0</v>
      </c>
      <c r="J39" s="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</row>
    <row r="40" spans="1:183" ht="12.75">
      <c r="A40" s="2"/>
      <c r="B40" s="11" t="s">
        <v>47</v>
      </c>
      <c r="C40" s="11"/>
      <c r="D40" s="11"/>
      <c r="E40" s="11"/>
      <c r="F40" s="3"/>
      <c r="G40" s="8">
        <v>0</v>
      </c>
      <c r="H40" s="8">
        <f>G40*0.07834101382</f>
        <v>0</v>
      </c>
      <c r="I40" s="8">
        <f>G40-H40</f>
        <v>0</v>
      </c>
      <c r="J40" s="3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</row>
    <row r="41" spans="1:183" ht="12.75">
      <c r="A41" s="2"/>
      <c r="B41" s="20" t="s">
        <v>45</v>
      </c>
      <c r="C41" s="20"/>
      <c r="D41" s="20"/>
      <c r="E41" s="20"/>
      <c r="F41" s="3"/>
      <c r="G41" s="8">
        <v>0</v>
      </c>
      <c r="H41" s="8">
        <v>0</v>
      </c>
      <c r="I41" s="8">
        <f t="shared" si="0"/>
        <v>0</v>
      </c>
      <c r="J41" s="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</row>
    <row r="42" spans="1:183" ht="12.75">
      <c r="A42" s="2"/>
      <c r="B42" s="20" t="s">
        <v>46</v>
      </c>
      <c r="C42" s="20"/>
      <c r="D42" s="20"/>
      <c r="E42" s="20"/>
      <c r="F42" s="3"/>
      <c r="G42" s="8">
        <v>0</v>
      </c>
      <c r="H42" s="8">
        <f>G42*0.07834101382</f>
        <v>0</v>
      </c>
      <c r="I42" s="8">
        <f t="shared" si="0"/>
        <v>0</v>
      </c>
      <c r="J42" s="3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</row>
    <row r="43" spans="1:183" ht="13.5" thickBot="1">
      <c r="A43" s="3"/>
      <c r="B43" s="5"/>
      <c r="C43" s="5"/>
      <c r="D43" s="5"/>
      <c r="E43" s="5"/>
      <c r="F43" s="3"/>
      <c r="G43" s="3"/>
      <c r="H43" s="12">
        <f>SUM(H11:H42)</f>
        <v>0</v>
      </c>
      <c r="I43" s="5"/>
      <c r="J43" s="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</row>
    <row r="44" spans="1:183" ht="13.5" thickTop="1">
      <c r="A44" s="7" t="s">
        <v>11</v>
      </c>
      <c r="B44" s="3"/>
      <c r="C44" s="3"/>
      <c r="D44" s="3"/>
      <c r="E44" s="14" t="s">
        <v>58</v>
      </c>
      <c r="F44" s="3"/>
      <c r="G44" s="3"/>
      <c r="H44" s="3"/>
      <c r="I44" s="13">
        <v>0.1</v>
      </c>
      <c r="J44" s="3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</row>
    <row r="45" spans="1:183" ht="12.75">
      <c r="A45" s="7"/>
      <c r="B45" s="3"/>
      <c r="C45" s="3"/>
      <c r="D45" s="3"/>
      <c r="E45" s="3"/>
      <c r="F45" s="3"/>
      <c r="G45" s="3"/>
      <c r="H45" s="3"/>
      <c r="I45" s="3"/>
      <c r="J45" s="3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</row>
    <row r="46" spans="1:183" ht="12.75">
      <c r="A46" s="3"/>
      <c r="B46" s="19" t="s">
        <v>33</v>
      </c>
      <c r="C46" s="19"/>
      <c r="D46" s="19"/>
      <c r="E46" s="19"/>
      <c r="F46" s="3"/>
      <c r="G46" s="9">
        <v>0</v>
      </c>
      <c r="H46" s="8">
        <f>G46*0.07834101382*$I$44</f>
        <v>0</v>
      </c>
      <c r="I46" s="9">
        <f aca="true" t="shared" si="1" ref="I46:I54">G46-H46</f>
        <v>0</v>
      </c>
      <c r="J46" s="3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</row>
    <row r="47" spans="1:10" ht="12.75">
      <c r="A47" s="3"/>
      <c r="B47" s="19" t="s">
        <v>34</v>
      </c>
      <c r="C47" s="19"/>
      <c r="D47" s="19"/>
      <c r="E47" s="19"/>
      <c r="F47" s="3"/>
      <c r="G47" s="9">
        <v>0</v>
      </c>
      <c r="H47" s="8">
        <f>G47*0.07834101382*$I$44</f>
        <v>0</v>
      </c>
      <c r="I47" s="9">
        <f t="shared" si="1"/>
        <v>0</v>
      </c>
      <c r="J47" s="3"/>
    </row>
    <row r="48" spans="1:10" ht="12.75">
      <c r="A48" s="3"/>
      <c r="B48" s="19" t="s">
        <v>35</v>
      </c>
      <c r="C48" s="19"/>
      <c r="D48" s="19"/>
      <c r="E48" s="19"/>
      <c r="F48" s="3"/>
      <c r="G48" s="9">
        <v>0</v>
      </c>
      <c r="H48" s="8">
        <v>0</v>
      </c>
      <c r="I48" s="9">
        <f t="shared" si="1"/>
        <v>0</v>
      </c>
      <c r="J48" s="3"/>
    </row>
    <row r="49" spans="1:37" ht="12.75">
      <c r="A49" s="3"/>
      <c r="B49" s="19" t="s">
        <v>36</v>
      </c>
      <c r="C49" s="19"/>
      <c r="D49" s="19"/>
      <c r="E49" s="19"/>
      <c r="F49" s="3"/>
      <c r="G49" s="9">
        <v>0</v>
      </c>
      <c r="H49" s="8">
        <f>G49*0.07834101382*$I$44</f>
        <v>0</v>
      </c>
      <c r="I49" s="9">
        <f t="shared" si="1"/>
        <v>0</v>
      </c>
      <c r="J49" s="3"/>
      <c r="T49" s="1" t="s">
        <v>1</v>
      </c>
      <c r="U49" s="1" t="s">
        <v>12</v>
      </c>
      <c r="Z49" s="1" t="s">
        <v>13</v>
      </c>
      <c r="AA49" s="1" t="s">
        <v>1</v>
      </c>
      <c r="AB49" s="1" t="s">
        <v>7</v>
      </c>
      <c r="AK49" s="1" t="s">
        <v>1</v>
      </c>
    </row>
    <row r="50" spans="1:10" ht="12.75">
      <c r="A50" s="3"/>
      <c r="B50" s="19" t="s">
        <v>37</v>
      </c>
      <c r="C50" s="19"/>
      <c r="D50" s="19"/>
      <c r="E50" s="19"/>
      <c r="F50" s="3"/>
      <c r="G50" s="9">
        <v>0</v>
      </c>
      <c r="H50" s="8">
        <v>0</v>
      </c>
      <c r="I50" s="9">
        <f t="shared" si="1"/>
        <v>0</v>
      </c>
      <c r="J50" s="3"/>
    </row>
    <row r="51" spans="1:10" ht="12.75">
      <c r="A51" s="3"/>
      <c r="B51" s="19" t="s">
        <v>7</v>
      </c>
      <c r="C51" s="19"/>
      <c r="D51" s="19"/>
      <c r="E51" s="19"/>
      <c r="F51" s="3"/>
      <c r="G51" s="9">
        <v>0</v>
      </c>
      <c r="H51" s="8">
        <v>0</v>
      </c>
      <c r="I51" s="9">
        <f t="shared" si="1"/>
        <v>0</v>
      </c>
      <c r="J51" s="3"/>
    </row>
    <row r="52" spans="1:10" ht="12.75">
      <c r="A52" s="3"/>
      <c r="B52" s="19" t="s">
        <v>14</v>
      </c>
      <c r="C52" s="19"/>
      <c r="D52" s="19"/>
      <c r="E52" s="19"/>
      <c r="F52" s="3"/>
      <c r="G52" s="9">
        <v>0</v>
      </c>
      <c r="H52" s="8">
        <v>0</v>
      </c>
      <c r="I52" s="9">
        <f t="shared" si="1"/>
        <v>0</v>
      </c>
      <c r="J52" s="3"/>
    </row>
    <row r="53" spans="1:10" ht="12.75">
      <c r="A53" s="3"/>
      <c r="B53" s="19" t="s">
        <v>15</v>
      </c>
      <c r="C53" s="19"/>
      <c r="D53" s="19"/>
      <c r="E53" s="19"/>
      <c r="F53" s="3"/>
      <c r="G53" s="9">
        <v>0</v>
      </c>
      <c r="H53" s="8">
        <v>0</v>
      </c>
      <c r="I53" s="9">
        <f t="shared" si="1"/>
        <v>0</v>
      </c>
      <c r="J53" s="3"/>
    </row>
    <row r="54" spans="1:10" ht="12.75">
      <c r="A54" s="3"/>
      <c r="B54" s="2" t="s">
        <v>41</v>
      </c>
      <c r="C54" s="2"/>
      <c r="D54" s="2"/>
      <c r="E54" s="2"/>
      <c r="F54" s="3"/>
      <c r="G54" s="9">
        <v>0</v>
      </c>
      <c r="H54" s="8">
        <v>0</v>
      </c>
      <c r="I54" s="9">
        <f t="shared" si="1"/>
        <v>0</v>
      </c>
      <c r="J54" s="3"/>
    </row>
    <row r="55" spans="1:10" ht="12.75">
      <c r="A55" s="3"/>
      <c r="B55" s="2"/>
      <c r="C55" s="2"/>
      <c r="D55" s="2"/>
      <c r="E55" s="2"/>
      <c r="F55" s="3"/>
      <c r="G55" s="3"/>
      <c r="H55" s="3"/>
      <c r="I55" s="5"/>
      <c r="J55" s="3"/>
    </row>
    <row r="56" spans="1:10" ht="12.75">
      <c r="A56" s="7" t="s">
        <v>16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4"/>
      <c r="B57" s="25"/>
      <c r="C57" s="25"/>
      <c r="D57" s="25"/>
      <c r="E57" s="25"/>
      <c r="F57" s="25"/>
      <c r="G57" s="25"/>
      <c r="H57" s="25"/>
      <c r="I57" s="25"/>
      <c r="J57" s="3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3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</sheetData>
  <sheetProtection/>
  <mergeCells count="44">
    <mergeCell ref="B22:E22"/>
    <mergeCell ref="B51:E51"/>
    <mergeCell ref="B52:E52"/>
    <mergeCell ref="B53:E53"/>
    <mergeCell ref="B47:E47"/>
    <mergeCell ref="B48:E48"/>
    <mergeCell ref="B49:E49"/>
    <mergeCell ref="B50:E50"/>
    <mergeCell ref="B25:E25"/>
    <mergeCell ref="B26:E26"/>
    <mergeCell ref="A57:I57"/>
    <mergeCell ref="A58:I58"/>
    <mergeCell ref="B13:E13"/>
    <mergeCell ref="B14:E14"/>
    <mergeCell ref="B15:E15"/>
    <mergeCell ref="B19:E19"/>
    <mergeCell ref="B21:E21"/>
    <mergeCell ref="B23:E23"/>
    <mergeCell ref="B46:E46"/>
    <mergeCell ref="B24:E24"/>
    <mergeCell ref="F1:I1"/>
    <mergeCell ref="B16:E16"/>
    <mergeCell ref="B17:E17"/>
    <mergeCell ref="B18:E18"/>
    <mergeCell ref="B5:E5"/>
    <mergeCell ref="B6:E6"/>
    <mergeCell ref="B7:E7"/>
    <mergeCell ref="B11:E11"/>
    <mergeCell ref="B12:E12"/>
    <mergeCell ref="B31:E31"/>
    <mergeCell ref="B32:E32"/>
    <mergeCell ref="B33:E33"/>
    <mergeCell ref="B34:E34"/>
    <mergeCell ref="B27:E27"/>
    <mergeCell ref="B28:E28"/>
    <mergeCell ref="B29:E29"/>
    <mergeCell ref="B30:E30"/>
    <mergeCell ref="B35:E35"/>
    <mergeCell ref="B36:E36"/>
    <mergeCell ref="B42:E42"/>
    <mergeCell ref="B37:E37"/>
    <mergeCell ref="B38:E38"/>
    <mergeCell ref="B39:E39"/>
    <mergeCell ref="B41:E41"/>
  </mergeCells>
  <printOptions/>
  <pageMargins left="0.25" right="0.3937007874015748" top="0.55" bottom="0.15748031496062992" header="0" footer="0.2362204724409449"/>
  <pageSetup horizontalDpi="600" verticalDpi="600" orientation="portrait" r:id="rId1"/>
  <headerFooter alignWithMargins="0">
    <oddHeader xml:space="preserve">&amp;C&amp;"Arial,Gras"&amp;12REVENUS DE COMMISSIONS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63"/>
  <sheetViews>
    <sheetView tabSelected="1" zoomScalePageLayoutView="0" workbookViewId="0" topLeftCell="A1">
      <selection activeCell="A1" sqref="A1:A2"/>
    </sheetView>
  </sheetViews>
  <sheetFormatPr defaultColWidth="11.421875" defaultRowHeight="12.75"/>
  <cols>
    <col min="1" max="1" width="6.421875" style="1" customWidth="1"/>
    <col min="2" max="2" width="10.8515625" style="1" customWidth="1"/>
    <col min="3" max="3" width="28.8515625" style="1" customWidth="1"/>
    <col min="4" max="4" width="3.57421875" style="1" customWidth="1"/>
    <col min="5" max="5" width="10.140625" style="1" customWidth="1"/>
    <col min="6" max="6" width="2.421875" style="1" customWidth="1"/>
    <col min="7" max="7" width="11.57421875" style="1" customWidth="1"/>
    <col min="8" max="8" width="11.00390625" style="1" customWidth="1"/>
    <col min="9" max="9" width="12.57421875" style="1" customWidth="1"/>
    <col min="10" max="10" width="2.57421875" style="0" customWidth="1"/>
    <col min="11" max="11" width="35.00390625" style="0" customWidth="1"/>
    <col min="20" max="16384" width="11.421875" style="1" customWidth="1"/>
  </cols>
  <sheetData>
    <row r="1" spans="1:183" ht="12.75">
      <c r="A1" s="1" t="s">
        <v>106</v>
      </c>
      <c r="B1" s="3"/>
      <c r="C1" s="4" t="s">
        <v>50</v>
      </c>
      <c r="D1" s="5"/>
      <c r="E1" s="3"/>
      <c r="F1" s="23"/>
      <c r="G1" s="23"/>
      <c r="H1" s="23"/>
      <c r="I1" s="23"/>
      <c r="J1" s="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12.75">
      <c r="A2" s="1" t="s">
        <v>107</v>
      </c>
      <c r="B2" s="3"/>
      <c r="C2" s="6" t="s">
        <v>50</v>
      </c>
      <c r="D2" s="5"/>
      <c r="E2" s="3"/>
      <c r="F2" s="3"/>
      <c r="G2" s="3"/>
      <c r="H2" s="3"/>
      <c r="I2" s="3"/>
      <c r="J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</row>
    <row r="3" spans="1:183" ht="12.75">
      <c r="A3" s="3"/>
      <c r="B3" s="3"/>
      <c r="C3" s="3"/>
      <c r="D3" s="3"/>
      <c r="E3" s="3"/>
      <c r="F3" s="3"/>
      <c r="G3" s="3"/>
      <c r="H3" s="3"/>
      <c r="I3" s="3"/>
      <c r="J3" s="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ht="15">
      <c r="A4" s="17" t="s">
        <v>100</v>
      </c>
      <c r="B4" s="3"/>
      <c r="C4" s="3"/>
      <c r="D4" s="3"/>
      <c r="E4" s="3"/>
      <c r="F4" s="3"/>
      <c r="G4" s="3"/>
      <c r="H4" s="3"/>
      <c r="I4" s="3"/>
      <c r="J4" s="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ht="12.75">
      <c r="A5" s="3"/>
      <c r="B5" s="26" t="s">
        <v>102</v>
      </c>
      <c r="C5" s="26"/>
      <c r="D5" s="26"/>
      <c r="E5" s="26"/>
      <c r="F5" s="3"/>
      <c r="G5" s="3"/>
      <c r="H5" s="3"/>
      <c r="I5" s="8"/>
      <c r="J5" s="3" t="s">
        <v>23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ht="12.75">
      <c r="A6" s="3"/>
      <c r="B6" s="19" t="s">
        <v>103</v>
      </c>
      <c r="C6" s="19"/>
      <c r="D6" s="19"/>
      <c r="E6" s="19"/>
      <c r="F6" s="3"/>
      <c r="G6" s="3"/>
      <c r="H6" s="3"/>
      <c r="I6" s="9"/>
      <c r="J6" s="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ht="12.75">
      <c r="A7" s="3"/>
      <c r="B7" s="19" t="s">
        <v>104</v>
      </c>
      <c r="C7" s="19"/>
      <c r="D7" s="19"/>
      <c r="E7" s="19"/>
      <c r="F7" s="3"/>
      <c r="G7" s="3"/>
      <c r="H7" s="3"/>
      <c r="I7" s="9"/>
      <c r="J7" s="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ht="12.75">
      <c r="A8" s="3"/>
      <c r="B8" s="3"/>
      <c r="C8" s="3"/>
      <c r="D8" s="3"/>
      <c r="E8" s="3"/>
      <c r="F8" s="3"/>
      <c r="G8" s="3"/>
      <c r="H8" s="3"/>
      <c r="I8" s="3"/>
      <c r="J8" s="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ht="15">
      <c r="A9" s="17" t="s">
        <v>101</v>
      </c>
      <c r="B9" s="3"/>
      <c r="C9" s="3"/>
      <c r="D9" s="3"/>
      <c r="E9" s="3"/>
      <c r="F9" s="3"/>
      <c r="G9" s="3"/>
      <c r="H9" s="3"/>
      <c r="I9" s="3"/>
      <c r="J9" s="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ht="12.75">
      <c r="A10" s="7"/>
      <c r="B10" s="3"/>
      <c r="C10" s="3"/>
      <c r="D10" s="3"/>
      <c r="E10" s="3"/>
      <c r="F10" s="3"/>
      <c r="G10" s="18" t="s">
        <v>38</v>
      </c>
      <c r="H10" s="18" t="s">
        <v>39</v>
      </c>
      <c r="I10" s="18" t="s">
        <v>105</v>
      </c>
      <c r="J10" s="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ht="12.75">
      <c r="A11" s="2">
        <v>8521</v>
      </c>
      <c r="B11" s="15" t="s">
        <v>59</v>
      </c>
      <c r="C11" s="15"/>
      <c r="D11" s="15"/>
      <c r="E11" s="15"/>
      <c r="F11" s="3"/>
      <c r="G11" s="8">
        <v>0</v>
      </c>
      <c r="H11" s="8">
        <f>G11*0.07834101382</f>
        <v>0</v>
      </c>
      <c r="I11" s="8">
        <f>G11-H11</f>
        <v>0</v>
      </c>
      <c r="J11" s="3" t="s">
        <v>23</v>
      </c>
      <c r="K11" s="15"/>
      <c r="L11" s="1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ht="12.75">
      <c r="A12" s="2">
        <v>8590</v>
      </c>
      <c r="B12" s="15" t="s">
        <v>60</v>
      </c>
      <c r="C12" s="15"/>
      <c r="D12" s="15"/>
      <c r="E12" s="15"/>
      <c r="F12" s="3"/>
      <c r="G12" s="8">
        <v>0</v>
      </c>
      <c r="H12" s="8">
        <v>0</v>
      </c>
      <c r="I12" s="8">
        <f aca="true" t="shared" si="0" ref="I12:I42">G12-H12</f>
        <v>0</v>
      </c>
      <c r="J12" s="3"/>
      <c r="K12" s="15"/>
      <c r="L12" s="1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ht="12.75">
      <c r="A13" s="2">
        <v>8760</v>
      </c>
      <c r="B13" s="15" t="s">
        <v>61</v>
      </c>
      <c r="C13" s="15"/>
      <c r="D13" s="15"/>
      <c r="E13" s="15"/>
      <c r="F13" s="3"/>
      <c r="G13" s="8">
        <v>0</v>
      </c>
      <c r="H13" s="8">
        <v>0</v>
      </c>
      <c r="I13" s="8">
        <f t="shared" si="0"/>
        <v>0</v>
      </c>
      <c r="J13" s="3"/>
      <c r="K13" s="15"/>
      <c r="L13" s="1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ht="12.75">
      <c r="A14" s="2">
        <v>9275</v>
      </c>
      <c r="B14" s="15" t="s">
        <v>62</v>
      </c>
      <c r="C14" s="15"/>
      <c r="D14" s="15"/>
      <c r="E14" s="15"/>
      <c r="F14" s="3"/>
      <c r="G14" s="8">
        <v>0</v>
      </c>
      <c r="H14" s="8">
        <f>G14*0.07834101382</f>
        <v>0</v>
      </c>
      <c r="I14" s="8">
        <f t="shared" si="0"/>
        <v>0</v>
      </c>
      <c r="J14" s="3"/>
      <c r="K14" s="15"/>
      <c r="L14" s="1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ht="12.75">
      <c r="A15" s="2">
        <v>8690</v>
      </c>
      <c r="B15" s="16" t="s">
        <v>63</v>
      </c>
      <c r="C15" s="16"/>
      <c r="D15" s="16"/>
      <c r="E15" s="16"/>
      <c r="F15" s="3"/>
      <c r="G15" s="8">
        <v>0</v>
      </c>
      <c r="H15" s="8">
        <v>0</v>
      </c>
      <c r="I15" s="8">
        <f t="shared" si="0"/>
        <v>0</v>
      </c>
      <c r="J15" s="3"/>
      <c r="K15" s="16"/>
      <c r="L15" s="1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ht="12.75">
      <c r="A16" s="2">
        <v>8690</v>
      </c>
      <c r="B16" s="16" t="s">
        <v>64</v>
      </c>
      <c r="C16" s="16"/>
      <c r="D16" s="16"/>
      <c r="E16" s="16"/>
      <c r="F16" s="3"/>
      <c r="G16" s="8">
        <v>0</v>
      </c>
      <c r="H16" s="8">
        <v>0</v>
      </c>
      <c r="I16" s="8">
        <f t="shared" si="0"/>
        <v>0</v>
      </c>
      <c r="J16" s="3"/>
      <c r="K16" s="16"/>
      <c r="L16" s="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ht="12.75">
      <c r="A17" s="2">
        <v>8710</v>
      </c>
      <c r="B17" s="15" t="s">
        <v>65</v>
      </c>
      <c r="C17" s="15"/>
      <c r="D17" s="15"/>
      <c r="E17" s="15"/>
      <c r="F17" s="3"/>
      <c r="G17" s="8">
        <v>0</v>
      </c>
      <c r="H17" s="8">
        <v>0</v>
      </c>
      <c r="I17" s="8">
        <f t="shared" si="0"/>
        <v>0</v>
      </c>
      <c r="J17" s="3"/>
      <c r="K17" s="15"/>
      <c r="L17" s="1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ht="12.75">
      <c r="A18" s="2">
        <v>8960</v>
      </c>
      <c r="B18" s="15" t="s">
        <v>66</v>
      </c>
      <c r="C18" s="15"/>
      <c r="D18" s="15"/>
      <c r="E18" s="15"/>
      <c r="F18" s="3"/>
      <c r="G18" s="8">
        <v>0</v>
      </c>
      <c r="H18" s="8">
        <f>G18*0.07834101382</f>
        <v>0</v>
      </c>
      <c r="I18" s="8">
        <f t="shared" si="0"/>
        <v>0</v>
      </c>
      <c r="J18" s="3"/>
      <c r="K18" s="15"/>
      <c r="L18" s="1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ht="12.75">
      <c r="A19" s="2">
        <v>8871</v>
      </c>
      <c r="B19" s="15" t="s">
        <v>67</v>
      </c>
      <c r="C19" s="15"/>
      <c r="D19" s="15"/>
      <c r="E19" s="15"/>
      <c r="F19" s="3"/>
      <c r="G19" s="8">
        <v>0</v>
      </c>
      <c r="H19" s="8">
        <f>G19*0.07834101382</f>
        <v>0</v>
      </c>
      <c r="I19" s="8">
        <f t="shared" si="0"/>
        <v>0</v>
      </c>
      <c r="J19" s="3"/>
      <c r="K19" s="15"/>
      <c r="L19" s="1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ht="12.75">
      <c r="A20" s="2">
        <v>8523</v>
      </c>
      <c r="B20" s="2" t="s">
        <v>81</v>
      </c>
      <c r="C20" s="2"/>
      <c r="D20" s="2"/>
      <c r="E20" s="2"/>
      <c r="F20" s="3"/>
      <c r="G20" s="8">
        <v>0</v>
      </c>
      <c r="H20" s="8">
        <f>G20*0.07834101382*0.5</f>
        <v>0</v>
      </c>
      <c r="I20" s="8">
        <f>G20-H20</f>
        <v>0</v>
      </c>
      <c r="J20" s="3"/>
      <c r="K20" s="15"/>
      <c r="L20" s="1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ht="12.75">
      <c r="A21" s="2">
        <v>8523</v>
      </c>
      <c r="B21" s="19" t="s">
        <v>82</v>
      </c>
      <c r="C21" s="19"/>
      <c r="D21" s="19"/>
      <c r="E21" s="19"/>
      <c r="F21" s="3"/>
      <c r="G21" s="8">
        <v>0</v>
      </c>
      <c r="H21" s="8">
        <f>G21*0.07834101382*0.5</f>
        <v>0</v>
      </c>
      <c r="I21" s="8">
        <f t="shared" si="0"/>
        <v>0</v>
      </c>
      <c r="J21" s="3"/>
      <c r="K21" s="15"/>
      <c r="L21" s="1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ht="12.75">
      <c r="A22" s="2">
        <v>8523</v>
      </c>
      <c r="B22" s="19" t="s">
        <v>83</v>
      </c>
      <c r="C22" s="19"/>
      <c r="D22" s="19"/>
      <c r="E22" s="19"/>
      <c r="F22" s="3"/>
      <c r="G22" s="8">
        <v>0</v>
      </c>
      <c r="H22" s="8">
        <f>G22*0.07834101382*0.5</f>
        <v>0</v>
      </c>
      <c r="I22" s="8">
        <f>G22-H22</f>
        <v>0</v>
      </c>
      <c r="J22" s="3"/>
      <c r="K22" s="15"/>
      <c r="L22" s="1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ht="12.75">
      <c r="A23" s="2">
        <v>8810</v>
      </c>
      <c r="B23" s="19" t="s">
        <v>68</v>
      </c>
      <c r="C23" s="19"/>
      <c r="D23" s="19"/>
      <c r="E23" s="19"/>
      <c r="F23" s="3"/>
      <c r="G23" s="8">
        <v>0</v>
      </c>
      <c r="H23" s="8">
        <f>G23*0.07834101382</f>
        <v>0</v>
      </c>
      <c r="I23" s="8">
        <f t="shared" si="0"/>
        <v>0</v>
      </c>
      <c r="J23" s="3"/>
      <c r="K23" s="15"/>
      <c r="L23" s="1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ht="12.75">
      <c r="A24" s="2">
        <v>8860</v>
      </c>
      <c r="B24" s="19" t="s">
        <v>84</v>
      </c>
      <c r="C24" s="19"/>
      <c r="D24" s="19"/>
      <c r="E24" s="19"/>
      <c r="F24" s="3"/>
      <c r="G24" s="8">
        <v>0</v>
      </c>
      <c r="H24" s="8">
        <f>G24*0.07834101382</f>
        <v>0</v>
      </c>
      <c r="I24" s="8">
        <f t="shared" si="0"/>
        <v>0</v>
      </c>
      <c r="J24" s="3"/>
      <c r="K24" s="15"/>
      <c r="L24" s="1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ht="12.75">
      <c r="A25" s="2">
        <v>8910</v>
      </c>
      <c r="B25" s="19" t="s">
        <v>69</v>
      </c>
      <c r="C25" s="19"/>
      <c r="D25" s="19"/>
      <c r="E25" s="19"/>
      <c r="F25" s="3"/>
      <c r="G25" s="8">
        <v>0</v>
      </c>
      <c r="H25" s="8">
        <f>G25*0.07834101382</f>
        <v>0</v>
      </c>
      <c r="I25" s="8">
        <f t="shared" si="0"/>
        <v>0</v>
      </c>
      <c r="J25" s="3"/>
      <c r="K25" s="15"/>
      <c r="L25" s="1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ht="12.75">
      <c r="A26" s="2">
        <v>9060</v>
      </c>
      <c r="B26" s="19" t="s">
        <v>70</v>
      </c>
      <c r="C26" s="19"/>
      <c r="D26" s="19"/>
      <c r="E26" s="19"/>
      <c r="F26" s="3"/>
      <c r="G26" s="8">
        <v>0</v>
      </c>
      <c r="H26" s="8">
        <v>0</v>
      </c>
      <c r="I26" s="8">
        <f t="shared" si="0"/>
        <v>0</v>
      </c>
      <c r="J26" s="3"/>
      <c r="K26" s="15"/>
      <c r="L26" s="1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ht="12.75">
      <c r="A27" s="2">
        <v>9200</v>
      </c>
      <c r="B27" s="19" t="s">
        <v>71</v>
      </c>
      <c r="C27" s="19"/>
      <c r="D27" s="19"/>
      <c r="E27" s="19"/>
      <c r="F27" s="3"/>
      <c r="G27" s="8">
        <v>0</v>
      </c>
      <c r="H27" s="8">
        <f>G27*0.07834101382</f>
        <v>0</v>
      </c>
      <c r="I27" s="8">
        <f t="shared" si="0"/>
        <v>0</v>
      </c>
      <c r="J27" s="3"/>
      <c r="K27" s="15"/>
      <c r="L27" s="1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ht="12.75">
      <c r="A28" s="2">
        <v>9220</v>
      </c>
      <c r="B28" s="19" t="s">
        <v>72</v>
      </c>
      <c r="C28" s="19"/>
      <c r="D28" s="19"/>
      <c r="E28" s="19"/>
      <c r="F28" s="3"/>
      <c r="G28" s="8">
        <v>0</v>
      </c>
      <c r="H28" s="8">
        <f>G28*0.07834101382</f>
        <v>0</v>
      </c>
      <c r="I28" s="8">
        <f t="shared" si="0"/>
        <v>0</v>
      </c>
      <c r="J28" s="3"/>
      <c r="K28" s="16"/>
      <c r="L28" s="16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ht="12.75">
      <c r="A29" s="2">
        <v>9270</v>
      </c>
      <c r="B29" s="22" t="s">
        <v>73</v>
      </c>
      <c r="C29" s="19"/>
      <c r="D29" s="19"/>
      <c r="E29" s="19"/>
      <c r="F29" s="3"/>
      <c r="G29" s="8">
        <v>0</v>
      </c>
      <c r="H29" s="8">
        <v>0</v>
      </c>
      <c r="I29" s="8">
        <f t="shared" si="0"/>
        <v>0</v>
      </c>
      <c r="J29" s="3"/>
      <c r="K29" s="15"/>
      <c r="L29" s="15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ht="12.75">
      <c r="A30" s="2">
        <v>9270</v>
      </c>
      <c r="B30" s="15" t="s">
        <v>74</v>
      </c>
      <c r="C30" s="15"/>
      <c r="D30" s="15"/>
      <c r="E30" s="15"/>
      <c r="F30" s="3"/>
      <c r="G30" s="8">
        <v>0</v>
      </c>
      <c r="H30" s="8">
        <f>G30*0.07834101382</f>
        <v>0</v>
      </c>
      <c r="I30" s="8">
        <f t="shared" si="0"/>
        <v>0</v>
      </c>
      <c r="J30" s="3"/>
      <c r="K30" s="15"/>
      <c r="L30" s="15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ht="12.75">
      <c r="A31" s="2">
        <v>9270</v>
      </c>
      <c r="B31" s="15" t="s">
        <v>75</v>
      </c>
      <c r="C31" s="15"/>
      <c r="D31" s="15"/>
      <c r="E31" s="15"/>
      <c r="F31" s="3"/>
      <c r="G31" s="8">
        <v>0</v>
      </c>
      <c r="H31" s="8">
        <f>G31*0.07834101382</f>
        <v>0</v>
      </c>
      <c r="I31" s="8">
        <f t="shared" si="0"/>
        <v>0</v>
      </c>
      <c r="J31" s="3"/>
      <c r="K31" s="15"/>
      <c r="L31" s="1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ht="12.75">
      <c r="A32" s="2">
        <v>9270</v>
      </c>
      <c r="B32" s="15" t="s">
        <v>76</v>
      </c>
      <c r="C32" s="15"/>
      <c r="D32" s="15"/>
      <c r="E32" s="15"/>
      <c r="F32" s="3"/>
      <c r="G32" s="8">
        <v>0</v>
      </c>
      <c r="H32" s="8">
        <f>G32*0.07834101382</f>
        <v>0</v>
      </c>
      <c r="I32" s="8">
        <f t="shared" si="0"/>
        <v>0</v>
      </c>
      <c r="J32" s="3"/>
      <c r="K32" s="15"/>
      <c r="L32" s="1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83" ht="12.75">
      <c r="A33" s="2">
        <v>9270</v>
      </c>
      <c r="B33" s="15" t="s">
        <v>77</v>
      </c>
      <c r="C33" s="15"/>
      <c r="D33" s="15"/>
      <c r="E33" s="15"/>
      <c r="F33" s="3"/>
      <c r="G33" s="8">
        <v>0</v>
      </c>
      <c r="H33" s="8">
        <v>0</v>
      </c>
      <c r="I33" s="8">
        <f t="shared" si="0"/>
        <v>0</v>
      </c>
      <c r="J33" s="3"/>
      <c r="K33" s="16"/>
      <c r="L33" s="1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</row>
    <row r="34" spans="1:183" ht="12.75">
      <c r="A34" s="2">
        <v>9270</v>
      </c>
      <c r="B34" s="16" t="s">
        <v>78</v>
      </c>
      <c r="C34" s="16"/>
      <c r="D34" s="16"/>
      <c r="E34" s="16"/>
      <c r="F34" s="3"/>
      <c r="G34" s="8">
        <v>0</v>
      </c>
      <c r="H34" s="8">
        <f>G34*0.07834101382</f>
        <v>0</v>
      </c>
      <c r="I34" s="8">
        <f t="shared" si="0"/>
        <v>0</v>
      </c>
      <c r="J34" s="3"/>
      <c r="K34" s="15"/>
      <c r="L34" s="1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</row>
    <row r="35" spans="1:183" ht="12.75">
      <c r="A35" s="2">
        <v>9270</v>
      </c>
      <c r="B35" s="15" t="s">
        <v>79</v>
      </c>
      <c r="C35" s="15"/>
      <c r="D35" s="15"/>
      <c r="E35" s="15"/>
      <c r="F35" s="3"/>
      <c r="G35" s="8">
        <v>0</v>
      </c>
      <c r="H35" s="8">
        <f>G35*0.07834101382</f>
        <v>0</v>
      </c>
      <c r="I35" s="8">
        <f t="shared" si="0"/>
        <v>0</v>
      </c>
      <c r="J35" s="3"/>
      <c r="K35" s="15"/>
      <c r="L35" s="1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</row>
    <row r="36" spans="1:183" ht="12.75">
      <c r="A36" s="2">
        <v>9270</v>
      </c>
      <c r="B36" s="15" t="s">
        <v>80</v>
      </c>
      <c r="C36" s="15"/>
      <c r="D36" s="15"/>
      <c r="E36" s="15"/>
      <c r="F36" s="3"/>
      <c r="G36" s="8">
        <v>0</v>
      </c>
      <c r="H36" s="8">
        <f>G36*0.07834101382</f>
        <v>0</v>
      </c>
      <c r="I36" s="8">
        <f t="shared" si="0"/>
        <v>0</v>
      </c>
      <c r="J36" s="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</row>
    <row r="37" spans="1:183" ht="12.75">
      <c r="A37" s="2"/>
      <c r="B37" s="26" t="s">
        <v>85</v>
      </c>
      <c r="C37" s="26"/>
      <c r="D37" s="26"/>
      <c r="E37" s="26"/>
      <c r="F37" s="3"/>
      <c r="G37" s="8">
        <v>0</v>
      </c>
      <c r="H37" s="8">
        <f>G37*0.07834101382</f>
        <v>0</v>
      </c>
      <c r="I37" s="8">
        <f t="shared" si="0"/>
        <v>0</v>
      </c>
      <c r="J37" s="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</row>
    <row r="38" spans="1:183" ht="12.75">
      <c r="A38" s="2"/>
      <c r="B38" s="26" t="s">
        <v>86</v>
      </c>
      <c r="C38" s="26"/>
      <c r="D38" s="26"/>
      <c r="E38" s="26"/>
      <c r="F38" s="3"/>
      <c r="G38" s="8">
        <v>0</v>
      </c>
      <c r="H38" s="8">
        <f>G38*0.07834101382</f>
        <v>0</v>
      </c>
      <c r="I38" s="8">
        <f t="shared" si="0"/>
        <v>0</v>
      </c>
      <c r="J38" s="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</row>
    <row r="39" spans="1:183" ht="12.75">
      <c r="A39" s="2"/>
      <c r="B39" s="21"/>
      <c r="C39" s="21"/>
      <c r="D39" s="21"/>
      <c r="E39" s="21"/>
      <c r="F39" s="3"/>
      <c r="G39" s="8">
        <v>0</v>
      </c>
      <c r="H39" s="8">
        <v>0</v>
      </c>
      <c r="I39" s="8">
        <f t="shared" si="0"/>
        <v>0</v>
      </c>
      <c r="J39" s="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</row>
    <row r="40" spans="1:183" ht="12.75">
      <c r="A40" s="2"/>
      <c r="B40" s="11" t="s">
        <v>87</v>
      </c>
      <c r="C40" s="11"/>
      <c r="D40" s="11"/>
      <c r="E40" s="11"/>
      <c r="F40" s="3"/>
      <c r="G40" s="8">
        <v>0</v>
      </c>
      <c r="H40" s="8">
        <f>G40*0.07834101382</f>
        <v>0</v>
      </c>
      <c r="I40" s="8">
        <f>G40-H40</f>
        <v>0</v>
      </c>
      <c r="J40" s="3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</row>
    <row r="41" spans="1:183" ht="12.75">
      <c r="A41" s="2"/>
      <c r="B41" s="20" t="s">
        <v>45</v>
      </c>
      <c r="C41" s="20"/>
      <c r="D41" s="20"/>
      <c r="E41" s="20"/>
      <c r="F41" s="3"/>
      <c r="G41" s="8">
        <v>0</v>
      </c>
      <c r="H41" s="8">
        <v>0</v>
      </c>
      <c r="I41" s="8">
        <f t="shared" si="0"/>
        <v>0</v>
      </c>
      <c r="J41" s="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</row>
    <row r="42" spans="1:183" ht="12.75">
      <c r="A42" s="2"/>
      <c r="B42" s="20" t="s">
        <v>88</v>
      </c>
      <c r="C42" s="20"/>
      <c r="D42" s="20"/>
      <c r="E42" s="20"/>
      <c r="F42" s="3"/>
      <c r="G42" s="8">
        <v>0</v>
      </c>
      <c r="H42" s="8">
        <f>G42*0.07834101382</f>
        <v>0</v>
      </c>
      <c r="I42" s="8">
        <f t="shared" si="0"/>
        <v>0</v>
      </c>
      <c r="J42" s="3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</row>
    <row r="43" spans="1:183" ht="13.5" thickBot="1">
      <c r="A43" s="3"/>
      <c r="B43" s="5"/>
      <c r="C43" s="5"/>
      <c r="D43" s="5"/>
      <c r="E43" s="5"/>
      <c r="F43" s="3"/>
      <c r="G43" s="3"/>
      <c r="H43" s="12">
        <f>SUM(H11:H42)</f>
        <v>0</v>
      </c>
      <c r="I43" s="5"/>
      <c r="J43" s="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</row>
    <row r="44" spans="1:183" ht="15.75" thickTop="1">
      <c r="A44" s="17" t="s">
        <v>97</v>
      </c>
      <c r="B44" s="3"/>
      <c r="C44" s="3"/>
      <c r="D44" s="3"/>
      <c r="E44" s="14" t="s">
        <v>99</v>
      </c>
      <c r="F44" s="3"/>
      <c r="G44" s="3"/>
      <c r="H44" s="3"/>
      <c r="I44" s="13">
        <v>0.1</v>
      </c>
      <c r="J44" s="3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</row>
    <row r="45" spans="1:183" ht="12.75">
      <c r="A45" s="7"/>
      <c r="B45" s="3"/>
      <c r="C45" s="3"/>
      <c r="D45" s="3"/>
      <c r="E45" s="3"/>
      <c r="F45" s="3"/>
      <c r="G45" s="3"/>
      <c r="H45" s="3"/>
      <c r="I45" s="3"/>
      <c r="J45" s="3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</row>
    <row r="46" spans="1:183" ht="12.75">
      <c r="A46" s="3"/>
      <c r="B46" s="26" t="s">
        <v>89</v>
      </c>
      <c r="C46" s="26"/>
      <c r="D46" s="26"/>
      <c r="E46" s="26"/>
      <c r="F46" s="3"/>
      <c r="G46" s="9">
        <v>0</v>
      </c>
      <c r="H46" s="8">
        <f>G46*0.07834101382*$I$44</f>
        <v>0</v>
      </c>
      <c r="I46" s="9">
        <f aca="true" t="shared" si="1" ref="I46:I54">G46-H46</f>
        <v>0</v>
      </c>
      <c r="J46" s="3"/>
      <c r="K46" s="26"/>
      <c r="L46" s="26"/>
      <c r="M46" s="26"/>
      <c r="N46" s="2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</row>
    <row r="47" spans="1:14" ht="12.75">
      <c r="A47" s="3"/>
      <c r="B47" s="26" t="s">
        <v>90</v>
      </c>
      <c r="C47" s="26"/>
      <c r="D47" s="26"/>
      <c r="E47" s="26"/>
      <c r="F47" s="3"/>
      <c r="G47" s="9">
        <v>0</v>
      </c>
      <c r="H47" s="8">
        <f>G47*0.07834101382*$I$44</f>
        <v>0</v>
      </c>
      <c r="I47" s="9">
        <f t="shared" si="1"/>
        <v>0</v>
      </c>
      <c r="J47" s="3"/>
      <c r="K47" s="26"/>
      <c r="L47" s="26"/>
      <c r="M47" s="26"/>
      <c r="N47" s="26"/>
    </row>
    <row r="48" spans="1:14" ht="12.75">
      <c r="A48" s="3"/>
      <c r="B48" s="26" t="s">
        <v>63</v>
      </c>
      <c r="C48" s="26"/>
      <c r="D48" s="26"/>
      <c r="E48" s="26"/>
      <c r="F48" s="3"/>
      <c r="G48" s="9">
        <v>0</v>
      </c>
      <c r="H48" s="8">
        <v>0</v>
      </c>
      <c r="I48" s="9">
        <f t="shared" si="1"/>
        <v>0</v>
      </c>
      <c r="J48" s="3"/>
      <c r="K48" s="26"/>
      <c r="L48" s="26"/>
      <c r="M48" s="26"/>
      <c r="N48" s="26"/>
    </row>
    <row r="49" spans="1:37" ht="12.75">
      <c r="A49" s="3"/>
      <c r="B49" s="26" t="s">
        <v>91</v>
      </c>
      <c r="C49" s="26"/>
      <c r="D49" s="26"/>
      <c r="E49" s="26"/>
      <c r="F49" s="3"/>
      <c r="G49" s="9">
        <v>0</v>
      </c>
      <c r="H49" s="8">
        <f>G49*0.07834101382*$I$44</f>
        <v>0</v>
      </c>
      <c r="I49" s="9">
        <f t="shared" si="1"/>
        <v>0</v>
      </c>
      <c r="J49" s="3"/>
      <c r="K49" s="26"/>
      <c r="L49" s="26"/>
      <c r="M49" s="26"/>
      <c r="N49" s="26"/>
      <c r="T49" s="1" t="s">
        <v>1</v>
      </c>
      <c r="U49" s="1" t="s">
        <v>12</v>
      </c>
      <c r="Z49" s="1" t="s">
        <v>13</v>
      </c>
      <c r="AA49" s="1" t="s">
        <v>1</v>
      </c>
      <c r="AB49" s="1" t="s">
        <v>7</v>
      </c>
      <c r="AK49" s="1" t="s">
        <v>1</v>
      </c>
    </row>
    <row r="50" spans="1:14" ht="12.75">
      <c r="A50" s="3"/>
      <c r="B50" s="26" t="s">
        <v>92</v>
      </c>
      <c r="C50" s="26"/>
      <c r="D50" s="26"/>
      <c r="E50" s="26"/>
      <c r="F50" s="3"/>
      <c r="G50" s="9">
        <v>0</v>
      </c>
      <c r="H50" s="8">
        <v>0</v>
      </c>
      <c r="I50" s="9">
        <f t="shared" si="1"/>
        <v>0</v>
      </c>
      <c r="J50" s="3"/>
      <c r="K50" s="26"/>
      <c r="L50" s="26"/>
      <c r="M50" s="26"/>
      <c r="N50" s="26"/>
    </row>
    <row r="51" spans="1:14" ht="12.75">
      <c r="A51" s="3"/>
      <c r="B51" s="26" t="s">
        <v>93</v>
      </c>
      <c r="C51" s="26"/>
      <c r="D51" s="26"/>
      <c r="E51" s="26"/>
      <c r="F51" s="3"/>
      <c r="G51" s="9">
        <v>0</v>
      </c>
      <c r="H51" s="8">
        <v>0</v>
      </c>
      <c r="I51" s="9">
        <f t="shared" si="1"/>
        <v>0</v>
      </c>
      <c r="J51" s="3"/>
      <c r="K51" s="26"/>
      <c r="L51" s="26"/>
      <c r="M51" s="26"/>
      <c r="N51" s="26"/>
    </row>
    <row r="52" spans="1:14" ht="12.75">
      <c r="A52" s="3"/>
      <c r="B52" s="26" t="s">
        <v>94</v>
      </c>
      <c r="C52" s="26"/>
      <c r="D52" s="26"/>
      <c r="E52" s="26"/>
      <c r="F52" s="3"/>
      <c r="G52" s="9">
        <v>0</v>
      </c>
      <c r="H52" s="8">
        <v>0</v>
      </c>
      <c r="I52" s="9">
        <f t="shared" si="1"/>
        <v>0</v>
      </c>
      <c r="J52" s="3"/>
      <c r="K52" s="26"/>
      <c r="L52" s="26"/>
      <c r="M52" s="26"/>
      <c r="N52" s="26"/>
    </row>
    <row r="53" spans="1:14" ht="12.75">
      <c r="A53" s="3"/>
      <c r="B53" s="26" t="s">
        <v>95</v>
      </c>
      <c r="C53" s="26"/>
      <c r="D53" s="26"/>
      <c r="E53" s="26"/>
      <c r="F53" s="3"/>
      <c r="G53" s="9">
        <v>0</v>
      </c>
      <c r="H53" s="8">
        <v>0</v>
      </c>
      <c r="I53" s="9">
        <f t="shared" si="1"/>
        <v>0</v>
      </c>
      <c r="J53" s="3"/>
      <c r="K53" s="26"/>
      <c r="L53" s="26"/>
      <c r="M53" s="26"/>
      <c r="N53" s="26"/>
    </row>
    <row r="54" spans="1:10" ht="12.75">
      <c r="A54" s="3"/>
      <c r="B54" s="2" t="s">
        <v>96</v>
      </c>
      <c r="C54" s="2"/>
      <c r="D54" s="2"/>
      <c r="E54" s="2"/>
      <c r="F54" s="3"/>
      <c r="G54" s="9">
        <v>0</v>
      </c>
      <c r="H54" s="8">
        <v>0</v>
      </c>
      <c r="I54" s="9">
        <f t="shared" si="1"/>
        <v>0</v>
      </c>
      <c r="J54" s="3"/>
    </row>
    <row r="55" spans="1:10" ht="12.75">
      <c r="A55" s="3"/>
      <c r="B55" s="2"/>
      <c r="C55" s="2"/>
      <c r="D55" s="2"/>
      <c r="E55" s="2"/>
      <c r="F55" s="3"/>
      <c r="G55" s="3"/>
      <c r="H55" s="3"/>
      <c r="I55" s="5"/>
      <c r="J55" s="3"/>
    </row>
    <row r="56" spans="1:10" ht="15">
      <c r="A56" s="17" t="s">
        <v>98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4"/>
      <c r="B57" s="25"/>
      <c r="C57" s="25"/>
      <c r="D57" s="25"/>
      <c r="E57" s="25"/>
      <c r="F57" s="25"/>
      <c r="G57" s="25"/>
      <c r="H57" s="25"/>
      <c r="I57" s="25"/>
      <c r="J57" s="3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3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</sheetData>
  <sheetProtection/>
  <mergeCells count="36">
    <mergeCell ref="F1:I1"/>
    <mergeCell ref="B5:E5"/>
    <mergeCell ref="B6:E6"/>
    <mergeCell ref="B7:E7"/>
    <mergeCell ref="B37:E37"/>
    <mergeCell ref="B26:E26"/>
    <mergeCell ref="B27:E27"/>
    <mergeCell ref="B28:E28"/>
    <mergeCell ref="B29:E29"/>
    <mergeCell ref="B21:E21"/>
    <mergeCell ref="B22:E22"/>
    <mergeCell ref="B23:E23"/>
    <mergeCell ref="B24:E24"/>
    <mergeCell ref="B25:E25"/>
    <mergeCell ref="B38:E38"/>
    <mergeCell ref="B39:E39"/>
    <mergeCell ref="B41:E41"/>
    <mergeCell ref="B42:E42"/>
    <mergeCell ref="B46:E46"/>
    <mergeCell ref="B47:E47"/>
    <mergeCell ref="B48:E48"/>
    <mergeCell ref="B49:E49"/>
    <mergeCell ref="B50:E50"/>
    <mergeCell ref="B51:E51"/>
    <mergeCell ref="B52:E52"/>
    <mergeCell ref="B53:E53"/>
    <mergeCell ref="A57:I57"/>
    <mergeCell ref="A58:I58"/>
    <mergeCell ref="K46:N46"/>
    <mergeCell ref="K47:N47"/>
    <mergeCell ref="K48:N48"/>
    <mergeCell ref="K49:N49"/>
    <mergeCell ref="K50:N50"/>
    <mergeCell ref="K51:N51"/>
    <mergeCell ref="K52:N52"/>
    <mergeCell ref="K53:N53"/>
  </mergeCells>
  <printOptions/>
  <pageMargins left="0.25" right="0.3937007874015748" top="0.55" bottom="0.15748031496062992" header="0" footer="0.2362204724409449"/>
  <pageSetup horizontalDpi="600" verticalDpi="600" orientation="portrait" r:id="rId1"/>
  <headerFooter alignWithMargins="0">
    <oddHeader xml:space="preserve">&amp;C&amp;"Arial,Gras"&amp;12REVENUS DE COMMISSIONS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GRONDIN ALAIN 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GOULET</dc:creator>
  <cp:keywords/>
  <dc:description/>
  <cp:lastModifiedBy>Utilisateur Windows</cp:lastModifiedBy>
  <cp:lastPrinted>2016-08-09T18:55:00Z</cp:lastPrinted>
  <dcterms:created xsi:type="dcterms:W3CDTF">2002-01-15T01:10:26Z</dcterms:created>
  <dcterms:modified xsi:type="dcterms:W3CDTF">2016-08-09T19:06:07Z</dcterms:modified>
  <cp:category/>
  <cp:version/>
  <cp:contentType/>
  <cp:contentStatus/>
</cp:coreProperties>
</file>